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8DCF0855-5A3D-448C-9F9C-D1A63EF515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2" i="1"/>
  <c r="E12" i="1"/>
</calcChain>
</file>

<file path=xl/sharedStrings.xml><?xml version="1.0" encoding="utf-8"?>
<sst xmlns="http://schemas.openxmlformats.org/spreadsheetml/2006/main" count="95" uniqueCount="42">
  <si>
    <t>姓名</t>
    <phoneticPr fontId="1" type="noConversion"/>
  </si>
  <si>
    <t>入组时体重（2022年9月）</t>
    <phoneticPr fontId="1" type="noConversion"/>
  </si>
  <si>
    <t>入组时身高（2022年9月）</t>
    <phoneticPr fontId="1" type="noConversion"/>
  </si>
  <si>
    <t>ALS伦敦分期</t>
    <phoneticPr fontId="1" type="noConversion"/>
  </si>
  <si>
    <t>是否使用利鲁唑</t>
    <phoneticPr fontId="1" type="noConversion"/>
  </si>
  <si>
    <t>是否使用依达拉奉</t>
    <phoneticPr fontId="1" type="noConversion"/>
  </si>
  <si>
    <t>ALS是否家族遗传</t>
    <phoneticPr fontId="1" type="noConversion"/>
  </si>
  <si>
    <t>进行的其他方式治疗（2022年9月之前）</t>
    <phoneticPr fontId="1" type="noConversion"/>
  </si>
  <si>
    <t>病程（月）（计算截至至2022年9月）</t>
    <phoneticPr fontId="1" type="noConversion"/>
  </si>
  <si>
    <t>孙丽</t>
  </si>
  <si>
    <t>否</t>
  </si>
  <si>
    <t>否</t>
    <phoneticPr fontId="1" type="noConversion"/>
  </si>
  <si>
    <t>余巍</t>
    <phoneticPr fontId="1" type="noConversion"/>
  </si>
  <si>
    <t>是</t>
  </si>
  <si>
    <t>是</t>
    <phoneticPr fontId="1" type="noConversion"/>
  </si>
  <si>
    <t>中药</t>
  </si>
  <si>
    <t>中药</t>
    <phoneticPr fontId="1" type="noConversion"/>
  </si>
  <si>
    <t>郭凯东</t>
    <phoneticPr fontId="1" type="noConversion"/>
  </si>
  <si>
    <t>王思阳</t>
    <phoneticPr fontId="1" type="noConversion"/>
  </si>
  <si>
    <t>李荣飞</t>
    <phoneticPr fontId="1" type="noConversion"/>
  </si>
  <si>
    <t>辜世清</t>
    <phoneticPr fontId="1" type="noConversion"/>
  </si>
  <si>
    <t>熊正瑾</t>
    <phoneticPr fontId="1" type="noConversion"/>
  </si>
  <si>
    <t>宁俊楠</t>
    <phoneticPr fontId="1" type="noConversion"/>
  </si>
  <si>
    <t>4B</t>
    <phoneticPr fontId="1" type="noConversion"/>
  </si>
  <si>
    <t>推拿按摩</t>
    <phoneticPr fontId="1" type="noConversion"/>
  </si>
  <si>
    <t>郑旭</t>
    <phoneticPr fontId="1" type="noConversion"/>
  </si>
  <si>
    <t>文国勇</t>
    <phoneticPr fontId="1" type="noConversion"/>
  </si>
  <si>
    <t>推拿按摩、中药</t>
    <phoneticPr fontId="1" type="noConversion"/>
  </si>
  <si>
    <t>张正善</t>
    <phoneticPr fontId="1" type="noConversion"/>
  </si>
  <si>
    <t>2B</t>
    <phoneticPr fontId="1" type="noConversion"/>
  </si>
  <si>
    <t>针灸、中药</t>
    <phoneticPr fontId="1" type="noConversion"/>
  </si>
  <si>
    <t>赵勇力</t>
    <phoneticPr fontId="1" type="noConversion"/>
  </si>
  <si>
    <t>孙世文</t>
    <phoneticPr fontId="1" type="noConversion"/>
  </si>
  <si>
    <t>按摩、针灸</t>
    <phoneticPr fontId="1" type="noConversion"/>
  </si>
  <si>
    <t>年龄</t>
    <phoneticPr fontId="1" type="noConversion"/>
  </si>
  <si>
    <t>性别</t>
    <phoneticPr fontId="1" type="noConversion"/>
  </si>
  <si>
    <t>F</t>
    <phoneticPr fontId="1" type="noConversion"/>
  </si>
  <si>
    <t>FRSR</t>
    <phoneticPr fontId="1" type="noConversion"/>
  </si>
  <si>
    <t>FVC</t>
    <phoneticPr fontId="1" type="noConversion"/>
  </si>
  <si>
    <t>%</t>
    <phoneticPr fontId="1" type="noConversion"/>
  </si>
  <si>
    <t>BMI</t>
    <phoneticPr fontId="1" type="noConversion"/>
  </si>
  <si>
    <t>是否合并用药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</si>
</sst>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76" fontId="0" fillId="0" borderId="0" xfId="0" applyNumberFormat="1"/>
    <xf numFmtId="176" fontId="0" fillId="2" borderId="0" xfId="0" applyNumberForma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topLeftCell="H1" zoomScale="130" zoomScaleNormal="130" workbookViewId="0">
      <selection activeCell="O1" sqref="O1"/>
    </sheetView>
  </sheetViews>
  <sheetFormatPr defaultRowHeight="14.25" x14ac:dyDescent="0.2"/>
  <cols>
    <col min="3" max="3" width="21.875" customWidth="1"/>
    <col min="4" max="4" width="22.75" customWidth="1"/>
    <col min="5" max="5" width="24.875" bestFit="1" customWidth="1"/>
    <col min="6" max="6" width="16.25" style="2" customWidth="1"/>
    <col min="7" max="7" width="11.75" customWidth="1"/>
    <col min="8" max="8" width="30.625" customWidth="1"/>
    <col min="9" max="9" width="14.625" customWidth="1"/>
    <col min="10" max="10" width="16.375" customWidth="1"/>
    <col min="11" max="11" width="16.875" customWidth="1"/>
    <col min="12" max="12" width="37.25" bestFit="1" customWidth="1"/>
    <col min="13" max="13" width="20.5" customWidth="1"/>
    <col min="14" max="14" width="13.875" customWidth="1"/>
  </cols>
  <sheetData>
    <row r="1" spans="1:16" x14ac:dyDescent="0.2">
      <c r="A1" t="s">
        <v>0</v>
      </c>
      <c r="B1" t="s">
        <v>38</v>
      </c>
      <c r="C1" t="s">
        <v>39</v>
      </c>
      <c r="D1" t="s">
        <v>37</v>
      </c>
      <c r="E1" t="s">
        <v>34</v>
      </c>
      <c r="F1" t="s">
        <v>35</v>
      </c>
      <c r="G1" t="s">
        <v>2</v>
      </c>
      <c r="H1" t="s">
        <v>1</v>
      </c>
      <c r="I1" s="2" t="s">
        <v>40</v>
      </c>
      <c r="J1" s="1" t="s">
        <v>6</v>
      </c>
      <c r="K1" t="s">
        <v>3</v>
      </c>
      <c r="L1" t="s">
        <v>8</v>
      </c>
      <c r="M1" t="s">
        <v>4</v>
      </c>
      <c r="N1" t="s">
        <v>5</v>
      </c>
      <c r="O1" s="1" t="s">
        <v>41</v>
      </c>
      <c r="P1" t="s">
        <v>7</v>
      </c>
    </row>
    <row r="2" spans="1:16" x14ac:dyDescent="0.2">
      <c r="A2" t="s">
        <v>9</v>
      </c>
      <c r="B2">
        <v>2790</v>
      </c>
      <c r="C2">
        <v>91.7</v>
      </c>
      <c r="D2">
        <v>37</v>
      </c>
      <c r="E2">
        <v>54</v>
      </c>
      <c r="F2" t="s">
        <v>36</v>
      </c>
      <c r="G2">
        <v>1.65</v>
      </c>
      <c r="H2">
        <v>57</v>
      </c>
      <c r="I2" s="2">
        <f t="shared" ref="I2:I11" si="0">H2/G2/G2</f>
        <v>20.9366391184573</v>
      </c>
      <c r="J2" t="s">
        <v>10</v>
      </c>
      <c r="K2">
        <v>3</v>
      </c>
      <c r="L2">
        <v>14</v>
      </c>
      <c r="M2" t="s">
        <v>10</v>
      </c>
      <c r="N2" t="s">
        <v>10</v>
      </c>
      <c r="O2" t="s">
        <v>10</v>
      </c>
      <c r="P2" t="s">
        <v>11</v>
      </c>
    </row>
    <row r="3" spans="1:16" x14ac:dyDescent="0.2">
      <c r="A3" t="s">
        <v>12</v>
      </c>
      <c r="B3">
        <v>4990</v>
      </c>
      <c r="C3">
        <v>95.2</v>
      </c>
      <c r="D3">
        <v>37</v>
      </c>
      <c r="E3">
        <v>31</v>
      </c>
      <c r="F3"/>
      <c r="G3">
        <v>1.83</v>
      </c>
      <c r="H3">
        <v>65</v>
      </c>
      <c r="I3" s="2">
        <f t="shared" si="0"/>
        <v>19.409358296754156</v>
      </c>
      <c r="J3" t="s">
        <v>10</v>
      </c>
      <c r="K3">
        <v>3</v>
      </c>
      <c r="L3">
        <v>21</v>
      </c>
      <c r="M3" t="s">
        <v>14</v>
      </c>
      <c r="N3" t="s">
        <v>10</v>
      </c>
      <c r="O3" t="s">
        <v>14</v>
      </c>
      <c r="P3" t="s">
        <v>16</v>
      </c>
    </row>
    <row r="4" spans="1:16" x14ac:dyDescent="0.2">
      <c r="A4" t="s">
        <v>18</v>
      </c>
      <c r="B4">
        <v>2830</v>
      </c>
      <c r="C4">
        <v>85.99</v>
      </c>
      <c r="D4">
        <v>38</v>
      </c>
      <c r="E4">
        <v>31</v>
      </c>
      <c r="F4" t="s">
        <v>36</v>
      </c>
      <c r="G4">
        <v>1.6</v>
      </c>
      <c r="H4">
        <v>70</v>
      </c>
      <c r="I4" s="2">
        <f t="shared" si="0"/>
        <v>27.34375</v>
      </c>
      <c r="J4" t="s">
        <v>10</v>
      </c>
      <c r="K4">
        <v>3</v>
      </c>
      <c r="L4">
        <v>15</v>
      </c>
      <c r="M4" t="s">
        <v>14</v>
      </c>
      <c r="N4" t="s">
        <v>10</v>
      </c>
      <c r="O4" t="s">
        <v>14</v>
      </c>
      <c r="P4" t="s">
        <v>10</v>
      </c>
    </row>
    <row r="5" spans="1:16" x14ac:dyDescent="0.2">
      <c r="A5" t="s">
        <v>19</v>
      </c>
      <c r="B5">
        <v>3210</v>
      </c>
      <c r="C5">
        <v>86.1</v>
      </c>
      <c r="D5">
        <v>40</v>
      </c>
      <c r="E5">
        <v>37</v>
      </c>
      <c r="F5"/>
      <c r="G5">
        <v>1.6</v>
      </c>
      <c r="H5">
        <v>70</v>
      </c>
      <c r="I5" s="2">
        <f t="shared" si="0"/>
        <v>27.34375</v>
      </c>
      <c r="J5" t="s">
        <v>10</v>
      </c>
      <c r="K5">
        <v>3</v>
      </c>
      <c r="L5">
        <v>13</v>
      </c>
      <c r="M5" t="s">
        <v>10</v>
      </c>
      <c r="N5" t="s">
        <v>10</v>
      </c>
      <c r="O5" t="s">
        <v>10</v>
      </c>
      <c r="P5" t="s">
        <v>10</v>
      </c>
    </row>
    <row r="6" spans="1:16" x14ac:dyDescent="0.2">
      <c r="A6" t="s">
        <v>20</v>
      </c>
      <c r="B6">
        <v>4100</v>
      </c>
      <c r="C6">
        <v>106.9</v>
      </c>
      <c r="D6">
        <v>37</v>
      </c>
      <c r="E6">
        <v>70</v>
      </c>
      <c r="F6"/>
      <c r="G6">
        <v>1.68</v>
      </c>
      <c r="H6">
        <v>70</v>
      </c>
      <c r="I6" s="2">
        <f t="shared" si="0"/>
        <v>24.801587301587304</v>
      </c>
      <c r="J6" t="s">
        <v>10</v>
      </c>
      <c r="K6">
        <v>3</v>
      </c>
      <c r="L6">
        <v>13</v>
      </c>
      <c r="M6" t="s">
        <v>10</v>
      </c>
      <c r="N6" t="s">
        <v>10</v>
      </c>
      <c r="O6" t="s">
        <v>10</v>
      </c>
      <c r="P6" t="s">
        <v>10</v>
      </c>
    </row>
    <row r="7" spans="1:16" x14ac:dyDescent="0.2">
      <c r="A7" t="s">
        <v>21</v>
      </c>
      <c r="B7">
        <v>3010</v>
      </c>
      <c r="C7">
        <v>75</v>
      </c>
      <c r="D7">
        <v>42</v>
      </c>
      <c r="E7">
        <v>48</v>
      </c>
      <c r="F7"/>
      <c r="G7">
        <v>1.68</v>
      </c>
      <c r="H7">
        <v>70</v>
      </c>
      <c r="I7" s="2">
        <f t="shared" si="0"/>
        <v>24.801587301587304</v>
      </c>
      <c r="J7" t="s">
        <v>10</v>
      </c>
      <c r="K7">
        <v>3</v>
      </c>
      <c r="L7">
        <v>14</v>
      </c>
      <c r="M7" t="s">
        <v>10</v>
      </c>
      <c r="N7" t="s">
        <v>10</v>
      </c>
      <c r="O7" t="s">
        <v>10</v>
      </c>
      <c r="P7" t="s">
        <v>10</v>
      </c>
    </row>
    <row r="8" spans="1:16" x14ac:dyDescent="0.2">
      <c r="A8" t="s">
        <v>22</v>
      </c>
      <c r="B8">
        <v>2190</v>
      </c>
      <c r="C8">
        <v>50.7</v>
      </c>
      <c r="D8">
        <v>9</v>
      </c>
      <c r="E8">
        <v>32</v>
      </c>
      <c r="F8"/>
      <c r="G8">
        <v>1.65</v>
      </c>
      <c r="H8">
        <v>40</v>
      </c>
      <c r="I8" s="2">
        <f t="shared" si="0"/>
        <v>14.692378328741965</v>
      </c>
      <c r="J8" t="s">
        <v>14</v>
      </c>
      <c r="K8" t="s">
        <v>23</v>
      </c>
      <c r="L8">
        <v>45</v>
      </c>
      <c r="M8" t="s">
        <v>13</v>
      </c>
      <c r="N8" t="s">
        <v>13</v>
      </c>
      <c r="O8" t="s">
        <v>14</v>
      </c>
      <c r="P8" t="s">
        <v>24</v>
      </c>
    </row>
    <row r="9" spans="1:16" x14ac:dyDescent="0.2">
      <c r="A9" t="s">
        <v>25</v>
      </c>
      <c r="B9">
        <v>3040</v>
      </c>
      <c r="C9">
        <v>87</v>
      </c>
      <c r="D9">
        <v>38</v>
      </c>
      <c r="E9">
        <v>59</v>
      </c>
      <c r="F9"/>
      <c r="G9">
        <v>1.62</v>
      </c>
      <c r="H9">
        <v>60</v>
      </c>
      <c r="I9" s="2">
        <f t="shared" si="0"/>
        <v>22.862368541380885</v>
      </c>
      <c r="J9" t="s">
        <v>10</v>
      </c>
      <c r="K9">
        <v>2</v>
      </c>
      <c r="L9">
        <v>40</v>
      </c>
      <c r="M9" t="s">
        <v>13</v>
      </c>
      <c r="N9" t="s">
        <v>13</v>
      </c>
      <c r="O9" t="s">
        <v>14</v>
      </c>
      <c r="P9" t="s">
        <v>15</v>
      </c>
    </row>
    <row r="10" spans="1:16" x14ac:dyDescent="0.2">
      <c r="A10" t="s">
        <v>26</v>
      </c>
      <c r="B10">
        <v>4160</v>
      </c>
      <c r="C10">
        <v>102.7</v>
      </c>
      <c r="D10">
        <v>37</v>
      </c>
      <c r="E10">
        <v>54</v>
      </c>
      <c r="F10"/>
      <c r="G10">
        <v>1.75</v>
      </c>
      <c r="H10">
        <v>75</v>
      </c>
      <c r="I10" s="2">
        <f t="shared" si="0"/>
        <v>24.489795918367346</v>
      </c>
      <c r="J10" t="s">
        <v>10</v>
      </c>
      <c r="K10">
        <v>4</v>
      </c>
      <c r="L10">
        <v>40</v>
      </c>
      <c r="M10" t="s">
        <v>13</v>
      </c>
      <c r="N10" t="s">
        <v>13</v>
      </c>
      <c r="O10" t="s">
        <v>14</v>
      </c>
      <c r="P10" t="s">
        <v>27</v>
      </c>
    </row>
    <row r="11" spans="1:16" x14ac:dyDescent="0.2">
      <c r="A11" t="s">
        <v>28</v>
      </c>
      <c r="B11">
        <v>4160</v>
      </c>
      <c r="C11">
        <v>96.9</v>
      </c>
      <c r="D11">
        <v>42</v>
      </c>
      <c r="E11">
        <v>41</v>
      </c>
      <c r="F11"/>
      <c r="G11">
        <v>1.68</v>
      </c>
      <c r="H11">
        <v>70</v>
      </c>
      <c r="I11" s="2">
        <f t="shared" si="0"/>
        <v>24.801587301587304</v>
      </c>
      <c r="J11" t="s">
        <v>10</v>
      </c>
      <c r="K11" t="s">
        <v>29</v>
      </c>
      <c r="L11">
        <v>15</v>
      </c>
      <c r="M11" t="s">
        <v>13</v>
      </c>
      <c r="N11" t="s">
        <v>13</v>
      </c>
      <c r="O11" t="s">
        <v>14</v>
      </c>
      <c r="P11" t="s">
        <v>30</v>
      </c>
    </row>
    <row r="12" spans="1:16" x14ac:dyDescent="0.2">
      <c r="E12">
        <f>AVERAGE(E2:E11)</f>
        <v>45.7</v>
      </c>
      <c r="F12"/>
      <c r="H12" s="2"/>
    </row>
    <row r="32" spans="1:11" s="1" customFormat="1" x14ac:dyDescent="0.2">
      <c r="A32" s="1" t="s">
        <v>31</v>
      </c>
      <c r="B32" s="1">
        <v>66</v>
      </c>
      <c r="C32" s="1">
        <v>175</v>
      </c>
      <c r="D32" s="1">
        <v>90</v>
      </c>
      <c r="F32" s="3" t="s">
        <v>10</v>
      </c>
      <c r="G32" s="1">
        <v>2</v>
      </c>
      <c r="H32" s="1">
        <v>38</v>
      </c>
      <c r="I32" s="1" t="s">
        <v>13</v>
      </c>
      <c r="J32" s="1" t="s">
        <v>11</v>
      </c>
      <c r="K32" s="1" t="s">
        <v>11</v>
      </c>
    </row>
    <row r="33" spans="1:11" s="1" customFormat="1" x14ac:dyDescent="0.2">
      <c r="A33" s="1" t="s">
        <v>32</v>
      </c>
      <c r="B33" s="1">
        <v>52</v>
      </c>
      <c r="C33" s="1">
        <v>164</v>
      </c>
      <c r="D33" s="1">
        <v>79</v>
      </c>
      <c r="F33" s="3" t="s">
        <v>10</v>
      </c>
      <c r="G33" s="1">
        <v>2</v>
      </c>
      <c r="H33" s="1">
        <v>18</v>
      </c>
      <c r="I33" s="1" t="s">
        <v>13</v>
      </c>
      <c r="J33" s="1" t="s">
        <v>11</v>
      </c>
      <c r="K33" s="1" t="s">
        <v>33</v>
      </c>
    </row>
    <row r="34" spans="1:11" s="1" customFormat="1" x14ac:dyDescent="0.2">
      <c r="A34" s="1" t="s">
        <v>17</v>
      </c>
      <c r="C34" s="1">
        <v>176</v>
      </c>
      <c r="D34" s="1">
        <v>90</v>
      </c>
      <c r="F34" s="3" t="s">
        <v>10</v>
      </c>
      <c r="H34" s="1">
        <v>18</v>
      </c>
      <c r="I34" s="1" t="s">
        <v>14</v>
      </c>
      <c r="J34" s="1" t="s">
        <v>14</v>
      </c>
      <c r="K34" s="1" t="s">
        <v>16</v>
      </c>
    </row>
  </sheetData>
  <phoneticPr fontId="1" type="noConversion"/>
  <dataValidations count="2">
    <dataValidation type="list" allowBlank="1" showInputMessage="1" showErrorMessage="1" sqref="J2 M2 N2:N3 O2 O5:O7" xr:uid="{8EAE047F-5D30-4FF3-B12D-115A48613E24}">
      <formula1>"是,否"</formula1>
    </dataValidation>
    <dataValidation type="list" allowBlank="1" showInputMessage="1" showErrorMessage="1" sqref="K2" xr:uid="{B6A701B3-9BC1-403C-84D3-1F16824E3AE6}">
      <formula1>"1,2,3,4,5"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热休生物</dc:creator>
  <cp:lastModifiedBy>子豪 王</cp:lastModifiedBy>
  <dcterms:created xsi:type="dcterms:W3CDTF">2015-06-05T18:19:34Z</dcterms:created>
  <dcterms:modified xsi:type="dcterms:W3CDTF">2025-05-16T04:31:09Z</dcterms:modified>
</cp:coreProperties>
</file>